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egon-my.sharepoint.com/personal/david_weaver_aegon_co_uk/Documents/"/>
    </mc:Choice>
  </mc:AlternateContent>
  <xr:revisionPtr revIDLastSave="95" documentId="8_{3097036B-D5FA-4A81-9DAA-6F5C12530685}" xr6:coauthVersionLast="47" xr6:coauthVersionMax="47" xr10:uidLastSave="{00BBA5BB-9ECE-4B1B-B401-B1216EA5DA47}"/>
  <workbookProtection workbookAlgorithmName="SHA-512" workbookHashValue="Zr1+PFhTyZthNWDTuINc6167cFrWmFkmbFw66BTIqAprjbFxjKFfVZyfquNWfhV0zVn62pxZly0ELBGUAcF7Qg==" workbookSaltValue="QAq78/MS196fjM3vDQ3r0A==" workbookSpinCount="100000" lockStructure="1"/>
  <bookViews>
    <workbookView xWindow="-28920" yWindow="-120" windowWidth="29040" windowHeight="15840" xr2:uid="{87130D44-2804-41B0-B2BF-662899402316}"/>
  </bookViews>
  <sheets>
    <sheet name="Calculator" sheetId="19" r:id="rId1"/>
  </sheets>
  <definedNames>
    <definedName name="Events">#REF!</definedName>
    <definedName name="ILSA_full">#REF!</definedName>
    <definedName name="ILSDBA_full">#REF!</definedName>
    <definedName name="LTA_amount_prev_used">#REF!</definedName>
    <definedName name="LTA_pc_used_previously">#REF!</definedName>
    <definedName name="SIHLS_LSDB_paid">#REF!</definedName>
    <definedName name="SIHLS_LSDB_pre_April2024">#REF!</definedName>
    <definedName name="TFC_amount_prev_used">#REF!</definedName>
    <definedName name="TFC_BCE_pre_April2024">#REF!</definedName>
    <definedName name="Type_of_Protection">#REF!</definedName>
    <definedName name="Type_Protectio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a2d7f839-7a5f-4eb5-a492-85c9a6f04e37" name="Table001  Page 1" connection="Query - Table001 (Page 1)"/>
          <x15:modelTable id="Table002  Page 1_11c9e6d6-4ffc-4ad2-bcd0-629c94e666ec" name="Table002  Page 1" connection="Query - Table002 (Page 1)"/>
          <x15:modelTable id="Table003  Page 1_38a22f37-790e-4702-9618-cfdb06409a27" name="Table003  Page 1" connection="Query - Table003 (Page 1)"/>
          <x15:modelTable id="Table004  Page 1_b49f507d-9e59-40e5-9aa1-4afa8fe2207a" name="Table004  Page 1" connection="Query - Table004 (Page 1)"/>
          <x15:modelTable id="Table005  Page 1_310da113-2967-4476-a516-73c776252b0e" name="Table005  Page 1" connection="Query - Table005 (Page 1)"/>
          <x15:modelTable id="Table006  Page 1_c189f9fe-b561-4c3d-8a4c-b54d22d1d9bc" name="Table006  Page 1" connection="Query - Table006 (Page 1)"/>
          <x15:modelTable id="Table007  Page 1_98c60535-b3e8-4f45-a28e-0d6c93a8714d" name="Table007  Page 1" connection="Query - Table007 (Page 1)"/>
          <x15:modelTable id="Table008  Page 2_5cc92c7e-7097-421f-9263-dd5afc560503" name="Table008  Page 2" connection="Query - Table008 (Page 2)"/>
          <x15:modelTable id="Table009  Page 2_33d761bb-13e4-4ef4-acd0-9b30738c81fa" name="Table009  Page 2" connection="Query - Table009 (Page 2)"/>
          <x15:modelTable id="Page001_4b23d18b-b465-4822-a92c-ae06bcdd7d42" name="Page001" connection="Query - Page001"/>
          <x15:modelTable id="Page002_e6edd488-eb7f-4408-8965-a1eb27e1979e" name="Page002" connection="Query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19" l="1"/>
  <c r="D32" i="19"/>
  <c r="D23" i="19"/>
  <c r="D11" i="19"/>
  <c r="D36" i="19"/>
  <c r="D34" i="19" l="1"/>
  <c r="G36" i="19"/>
  <c r="G32" i="19"/>
  <c r="D38" i="19"/>
  <c r="G38" i="19" l="1"/>
  <c r="G34" i="1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D21BB2F-0F1C-4881-B9EC-C823AAE0E671}" name="Query - Page001" description="Connection to the 'Page001' query in the workbook." type="100" refreshedVersion="8" minRefreshableVersion="5">
    <extLst>
      <ext xmlns:x15="http://schemas.microsoft.com/office/spreadsheetml/2010/11/main" uri="{DE250136-89BD-433C-8126-D09CA5730AF9}">
        <x15:connection id="c6e80076-fdc2-4c0a-bc4b-3dbba8207c4a"/>
      </ext>
    </extLst>
  </connection>
  <connection id="2" xr16:uid="{2EC54BF5-058D-459B-9804-87F070C97B16}" name="Query - Page002" description="Connection to the 'Page002' query in the workbook." type="100" refreshedVersion="8" minRefreshableVersion="5">
    <extLst>
      <ext xmlns:x15="http://schemas.microsoft.com/office/spreadsheetml/2010/11/main" uri="{DE250136-89BD-433C-8126-D09CA5730AF9}">
        <x15:connection id="5e494c9b-b857-46fe-af19-5ceb35f6b2d9"/>
      </ext>
    </extLst>
  </connection>
  <connection id="3" xr16:uid="{7D0BE0B2-0002-46B4-AEDD-A9159A562158}" name="Query - Table001 (Page 1)" description="Connection to the 'Table001 (Page 1)' query in the workbook." type="100" refreshedVersion="8" minRefreshableVersion="5">
    <extLst>
      <ext xmlns:x15="http://schemas.microsoft.com/office/spreadsheetml/2010/11/main" uri="{DE250136-89BD-433C-8126-D09CA5730AF9}">
        <x15:connection id="6650adb1-485a-43ce-aa89-25325378ce0f"/>
      </ext>
    </extLst>
  </connection>
  <connection id="4" xr16:uid="{3833D8A2-EA86-48A7-A351-A81CDB62458E}" name="Query - Table002 (Page 1)" description="Connection to the 'Table002 (Page 1)' query in the workbook." type="100" refreshedVersion="8" minRefreshableVersion="5">
    <extLst>
      <ext xmlns:x15="http://schemas.microsoft.com/office/spreadsheetml/2010/11/main" uri="{DE250136-89BD-433C-8126-D09CA5730AF9}">
        <x15:connection id="ffb86fd0-143c-4594-b201-06cbc9eac17c"/>
      </ext>
    </extLst>
  </connection>
  <connection id="5" xr16:uid="{66EED0BE-1876-4806-8F88-8B20B538F8F8}" name="Query - Table003 (Page 1)" description="Connection to the 'Table003 (Page 1)' query in the workbook." type="100" refreshedVersion="8" minRefreshableVersion="5">
    <extLst>
      <ext xmlns:x15="http://schemas.microsoft.com/office/spreadsheetml/2010/11/main" uri="{DE250136-89BD-433C-8126-D09CA5730AF9}">
        <x15:connection id="f330b187-83f0-4a46-ab19-c7673445bf0d"/>
      </ext>
    </extLst>
  </connection>
  <connection id="6" xr16:uid="{E75AEF45-78EE-40CA-BD2E-4AE28D3B4EA3}" name="Query - Table004 (Page 1)" description="Connection to the 'Table004 (Page 1)' query in the workbook." type="100" refreshedVersion="8" minRefreshableVersion="5">
    <extLst>
      <ext xmlns:x15="http://schemas.microsoft.com/office/spreadsheetml/2010/11/main" uri="{DE250136-89BD-433C-8126-D09CA5730AF9}">
        <x15:connection id="942bc72a-00e6-4a18-a240-27c3be99eb65"/>
      </ext>
    </extLst>
  </connection>
  <connection id="7" xr16:uid="{491AD271-366F-47AB-8464-5769EE185DF5}" name="Query - Table005 (Page 1)" description="Connection to the 'Table005 (Page 1)' query in the workbook." type="100" refreshedVersion="8" minRefreshableVersion="5">
    <extLst>
      <ext xmlns:x15="http://schemas.microsoft.com/office/spreadsheetml/2010/11/main" uri="{DE250136-89BD-433C-8126-D09CA5730AF9}">
        <x15:connection id="2b2c9cd7-81c1-4dc8-88c8-7138c7db5834"/>
      </ext>
    </extLst>
  </connection>
  <connection id="8" xr16:uid="{40B320FB-7A4C-4153-BCF6-92D8305CC667}" name="Query - Table006 (Page 1)" description="Connection to the 'Table006 (Page 1)' query in the workbook." type="100" refreshedVersion="8" minRefreshableVersion="5">
    <extLst>
      <ext xmlns:x15="http://schemas.microsoft.com/office/spreadsheetml/2010/11/main" uri="{DE250136-89BD-433C-8126-D09CA5730AF9}">
        <x15:connection id="19f78d70-e758-4e11-a4d0-fcf372f942b2"/>
      </ext>
    </extLst>
  </connection>
  <connection id="9" xr16:uid="{9FD0B016-0FB1-4D65-8CDD-FF353DC0FA96}" name="Query - Table007 (Page 1)" description="Connection to the 'Table007 (Page 1)' query in the workbook." type="100" refreshedVersion="8" minRefreshableVersion="5">
    <extLst>
      <ext xmlns:x15="http://schemas.microsoft.com/office/spreadsheetml/2010/11/main" uri="{DE250136-89BD-433C-8126-D09CA5730AF9}">
        <x15:connection id="a1cb8dd5-679f-4e3e-b5e0-0d3c3c20fb1d"/>
      </ext>
    </extLst>
  </connection>
  <connection id="10" xr16:uid="{A565C564-D8D7-4758-B750-73E2DE75BFEE}" name="Query - Table008 (Page 2)" description="Connection to the 'Table008 (Page 2)' query in the workbook." type="100" refreshedVersion="8" minRefreshableVersion="5">
    <extLst>
      <ext xmlns:x15="http://schemas.microsoft.com/office/spreadsheetml/2010/11/main" uri="{DE250136-89BD-433C-8126-D09CA5730AF9}">
        <x15:connection id="4c176005-abc2-4f68-a298-cf608ee4c1e6"/>
      </ext>
    </extLst>
  </connection>
  <connection id="11" xr16:uid="{047B49D2-EA6A-4ACF-B554-36C72D7DDDA8}" name="Query - Table009 (Page 2)" description="Connection to the 'Table009 (Page 2)' query in the workbook." type="100" refreshedVersion="8" minRefreshableVersion="5">
    <extLst>
      <ext xmlns:x15="http://schemas.microsoft.com/office/spreadsheetml/2010/11/main" uri="{DE250136-89BD-433C-8126-D09CA5730AF9}">
        <x15:connection id="97f40a03-2f27-4076-bd69-5ccc4e7b213f"/>
      </ext>
    </extLst>
  </connection>
  <connection id="12" xr16:uid="{3C4FAAB7-AA66-49A3-8E05-A61FDC6C9E17}" keepAlive="1" name="Query - Table5" description="Connection to the 'Table5' query in the workbook." type="5" refreshedVersion="0" background="1">
    <dbPr connection="Provider=Microsoft.Mashup.OleDb.1;Data Source=$Workbook$;Location=Table5;Extended Properties=&quot;&quot;" command="SELECT * FROM [Table5]"/>
  </connection>
  <connection id="13" xr16:uid="{C9C47807-F3A9-4D13-95F5-74B368CDDEAB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<sst xmlns="http://schemas.openxmlformats.org/spreadsheetml/2006/main" count="24" uniqueCount="24">
  <si>
    <t>Please provide the relevant inputs for your client in the following fields</t>
  </si>
  <si>
    <t>`</t>
  </si>
  <si>
    <t>Your client's status</t>
  </si>
  <si>
    <t>H. LTA in force at first BCE for any pre-commencement benefits in payment on 5 April 2006 (£)</t>
  </si>
  <si>
    <t xml:space="preserve">I. Deemed tax-free lump sum from pre-commencement rights for TTFA purposes (£) </t>
  </si>
  <si>
    <t>Standard transitional calculation method</t>
  </si>
  <si>
    <t xml:space="preserve">Transitional tax-free amount calculation method </t>
  </si>
  <si>
    <t>C. Lump Sum Allowance (£)</t>
  </si>
  <si>
    <t>D. Lump Sum Death Benefit Allowance (£)</t>
  </si>
  <si>
    <t xml:space="preserve">Lump Sum Allowance utilised  </t>
  </si>
  <si>
    <t xml:space="preserve">Lump Sum Allowance remaining </t>
  </si>
  <si>
    <t xml:space="preserve">Lump Sum Death Benefit Allowance utilised  </t>
  </si>
  <si>
    <t xml:space="preserve">Lump Sum Death Benefit Allowance remaining  </t>
  </si>
  <si>
    <t>A. Total LTA used to 5 April 2024 (%)</t>
  </si>
  <si>
    <t>B. Client’s LTA amount (£)</t>
  </si>
  <si>
    <t>E. Total of tax-free lump sums paid as serious ill health lump sums and/or lump sum death benefit (£)</t>
  </si>
  <si>
    <t>F. Total of tax-free lump sums paid as PCLS and/or UFPLS (£)</t>
  </si>
  <si>
    <t>G. Percentage of LTA used at first BCE for any pre-commencement benefits in payment on 5 April 2006 (%)</t>
  </si>
  <si>
    <t xml:space="preserve"> Between £1.0731 million and £1.8 million</t>
  </si>
  <si>
    <t xml:space="preserve"> Before age 75 and pre-6 April 2024</t>
  </si>
  <si>
    <t xml:space="preserve"> Between 6 April 2006 and 5 April 2024</t>
  </si>
  <si>
    <t xml:space="preserve"> Including any LTA percentage used by pre-commencement pensions in G. below</t>
  </si>
  <si>
    <t xml:space="preserve"> Included within total LTA % used to 5 April 2024 in A. above</t>
  </si>
  <si>
    <t xml:space="preserve">Note. If a pre-commencement right applies, complete both G. and H. to calculate deemed lump sum.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</si>
</sst>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£-809]#,##0"/>
    <numFmt numFmtId="165" formatCode="&quot;£&quot;#,##0.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4"/>
      <color theme="1"/>
      <name val="Open Sans"/>
      <family val="2"/>
    </font>
    <font>
      <sz val="11"/>
      <color theme="1"/>
      <name val="Arial"/>
      <family val="2"/>
    </font>
    <font>
      <i/>
      <sz val="14"/>
      <color theme="1"/>
      <name val="Arial"/>
      <family val="2"/>
    </font>
    <font>
      <b/>
      <sz val="14"/>
      <color rgb="FF0069B4"/>
      <name val="Arial"/>
      <family val="2"/>
    </font>
    <font>
      <sz val="14"/>
      <color theme="1"/>
      <name val="Arial"/>
      <family val="2"/>
    </font>
    <font>
      <b/>
      <sz val="14"/>
      <color rgb="FF0070C0"/>
      <name val="Arial"/>
      <family val="2"/>
    </font>
    <font>
      <b/>
      <sz val="12"/>
      <color rgb="FF0069B4"/>
      <name val="Arial"/>
      <family val="2"/>
    </font>
    <font>
      <sz val="12"/>
      <color rgb="FF0069B4"/>
      <name val="Arial"/>
      <family val="2"/>
    </font>
    <font>
      <b/>
      <sz val="14"/>
      <color rgb="FF764AA0"/>
      <name val="Arial"/>
      <family val="2"/>
    </font>
    <font>
      <b/>
      <sz val="14"/>
      <color rgb="FF764AA0"/>
      <name val="Arial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764AA0"/>
      <name val="Arial"/>
      <family val="2"/>
    </font>
    <font>
      <b/>
      <sz val="12"/>
      <color rgb="FF6D4592"/>
      <name val="Arial"/>
      <family val="2"/>
    </font>
    <font>
      <b/>
      <sz val="11"/>
      <color rgb="FF6D4592"/>
      <name val="Arial"/>
      <family val="2"/>
    </font>
    <font>
      <b/>
      <sz val="10"/>
      <color rgb="FF6D459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F1F9"/>
        <bgColor indexed="64"/>
      </patternFill>
    </fill>
  </fills>
  <borders count="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2" fillId="0" borderId="0" xfId="0" applyFont="1" applyProtection="1">
      <protection hidden="1"/>
    </xf>
    <xf numFmtId="0" fontId="3" fillId="2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5" fillId="2" borderId="0" xfId="0" applyFont="1" applyFill="1" applyProtection="1"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Protection="1">
      <protection hidden="1"/>
    </xf>
    <xf numFmtId="0" fontId="5" fillId="2" borderId="0" xfId="0" applyFont="1" applyFill="1" applyAlignment="1" applyProtection="1">
      <alignment horizontal="left"/>
      <protection hidden="1"/>
    </xf>
    <xf numFmtId="164" fontId="3" fillId="2" borderId="0" xfId="0" applyNumberFormat="1" applyFont="1" applyFill="1" applyProtection="1">
      <protection hidden="1"/>
    </xf>
    <xf numFmtId="0" fontId="7" fillId="2" borderId="2" xfId="0" applyFont="1" applyFill="1" applyBorder="1" applyProtection="1">
      <protection hidden="1"/>
    </xf>
    <xf numFmtId="0" fontId="3" fillId="2" borderId="2" xfId="0" applyFont="1" applyFill="1" applyBorder="1" applyProtection="1">
      <protection hidden="1"/>
    </xf>
    <xf numFmtId="0" fontId="0" fillId="2" borderId="3" xfId="0" applyFill="1" applyBorder="1" applyProtection="1">
      <protection hidden="1"/>
    </xf>
    <xf numFmtId="0" fontId="8" fillId="2" borderId="0" xfId="0" applyFont="1" applyFill="1" applyProtection="1">
      <protection hidden="1"/>
    </xf>
    <xf numFmtId="165" fontId="10" fillId="2" borderId="0" xfId="0" applyNumberFormat="1" applyFont="1" applyFill="1" applyAlignment="1" applyProtection="1">
      <alignment vertical="center"/>
      <protection hidden="1"/>
    </xf>
    <xf numFmtId="165" fontId="6" fillId="0" borderId="0" xfId="0" applyNumberFormat="1" applyFont="1" applyAlignment="1" applyProtection="1">
      <alignment horizontal="center" vertical="center"/>
      <protection hidden="1"/>
    </xf>
    <xf numFmtId="165" fontId="6" fillId="0" borderId="1" xfId="0" applyNumberFormat="1" applyFont="1" applyBorder="1" applyAlignment="1" applyProtection="1">
      <alignment horizontal="center" vertical="center"/>
      <protection hidden="1"/>
    </xf>
    <xf numFmtId="164" fontId="13" fillId="2" borderId="0" xfId="0" applyNumberFormat="1" applyFont="1" applyFill="1" applyProtection="1">
      <protection hidden="1"/>
    </xf>
    <xf numFmtId="165" fontId="14" fillId="2" borderId="0" xfId="0" applyNumberFormat="1" applyFont="1" applyFill="1" applyAlignment="1" applyProtection="1">
      <alignment vertical="center"/>
      <protection hidden="1"/>
    </xf>
    <xf numFmtId="0" fontId="13" fillId="0" borderId="0" xfId="0" applyFont="1" applyProtection="1">
      <protection hidden="1"/>
    </xf>
    <xf numFmtId="165" fontId="13" fillId="0" borderId="1" xfId="0" applyNumberFormat="1" applyFont="1" applyBorder="1" applyAlignment="1" applyProtection="1">
      <alignment horizontal="center" vertical="center"/>
      <protection hidden="1"/>
    </xf>
    <xf numFmtId="0" fontId="12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165" fontId="13" fillId="0" borderId="0" xfId="0" applyNumberFormat="1" applyFont="1" applyAlignment="1" applyProtection="1">
      <alignment horizontal="center" vertical="center"/>
      <protection hidden="1"/>
    </xf>
    <xf numFmtId="165" fontId="15" fillId="2" borderId="0" xfId="0" applyNumberFormat="1" applyFont="1" applyFill="1" applyAlignment="1" applyProtection="1">
      <alignment vertical="center"/>
      <protection hidden="1"/>
    </xf>
    <xf numFmtId="10" fontId="6" fillId="3" borderId="1" xfId="1" applyNumberFormat="1" applyFont="1" applyFill="1" applyBorder="1" applyAlignment="1" applyProtection="1">
      <alignment horizontal="center" vertical="center"/>
      <protection locked="0" hidden="1"/>
    </xf>
    <xf numFmtId="165" fontId="6" fillId="3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Protection="1">
      <protection hidden="1"/>
    </xf>
    <xf numFmtId="0" fontId="0" fillId="2" borderId="2" xfId="0" applyFill="1" applyBorder="1" applyProtection="1">
      <protection hidden="1"/>
    </xf>
    <xf numFmtId="0" fontId="9" fillId="0" borderId="0" xfId="0" applyFont="1" applyAlignment="1">
      <alignment vertical="center"/>
    </xf>
    <xf numFmtId="0" fontId="16" fillId="0" borderId="0" xfId="0" applyFont="1" applyProtection="1">
      <protection hidden="1"/>
    </xf>
    <xf numFmtId="165" fontId="15" fillId="2" borderId="0" xfId="0" applyNumberFormat="1" applyFont="1" applyFill="1" applyAlignment="1" applyProtection="1">
      <alignment vertical="center" wrapText="1"/>
      <protection hidden="1"/>
    </xf>
    <xf numFmtId="0" fontId="16" fillId="0" borderId="0" xfId="0" applyFont="1" applyAlignment="1">
      <alignment vertical="center"/>
    </xf>
    <xf numFmtId="0" fontId="16" fillId="2" borderId="0" xfId="0" applyFont="1" applyFill="1" applyProtection="1">
      <protection hidden="1"/>
    </xf>
    <xf numFmtId="0" fontId="17" fillId="0" borderId="0" xfId="0" applyFont="1" applyAlignment="1">
      <alignment horizontal="left" vertical="center" indent="2"/>
    </xf>
    <xf numFmtId="0" fontId="17" fillId="0" borderId="0" xfId="0" applyFont="1" applyAlignment="1" applyProtection="1">
      <alignment horizontal="left" indent="2"/>
      <protection hidden="1"/>
    </xf>
    <xf numFmtId="165" fontId="11" fillId="2" borderId="0" xfId="0" applyNumberFormat="1" applyFont="1" applyFill="1" applyAlignment="1" applyProtection="1">
      <alignment horizontal="left" vertical="center" wrapText="1"/>
      <protection hidden="1"/>
    </xf>
  </cellXfs>
  <cellStyles count="2">
    <cellStyle name="Normal" xfId="0" builtinId="0"/>
    <cellStyle name="Percent" xfId="1" builtinId="5"/>
  </cellStyles>
  <dxfs count="1">
    <dxf>
      <fill>
        <patternFill>
          <bgColor theme="9"/>
        </patternFill>
      </fill>
    </dxf>
  </dxfs>
  <tableStyles count="0" defaultTableStyle="TableStyleMedium2" defaultPivotStyle="PivotStyleLight16"/>
  <colors>
    <mruColors>
      <color rgb="FF0069B4"/>
      <color rgb="FF6D4592"/>
      <color rgb="FFE5F1F9"/>
      <color rgb="FF764AA0"/>
      <color rgb="FFDDEBF7"/>
      <color rgb="FF0070C0"/>
      <color rgb="FF1F355E"/>
      <color rgb="FFDAEEF3"/>
      <color rgb="FF7030A0"/>
      <color rgb="FF0079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egon.co.uk/content/dam/auk/assets/publication/form/ap-transitional-tax-free-amount-certificate-application.pdf" TargetMode="External"/><Relationship Id="rId2" Type="http://schemas.openxmlformats.org/officeDocument/2006/relationships/hyperlink" Target="https://www.aegon.co.uk/content/dam/auk/assets/publication/form/arc-or-rr-transitional-tax-free-amount-certificate-application.pdf" TargetMode="External"/><Relationship Id="rId1" Type="http://schemas.openxmlformats.org/officeDocument/2006/relationships/image" Target="../media/image1.jpg"/><Relationship Id="rId4" Type="http://schemas.openxmlformats.org/officeDocument/2006/relationships/hyperlink" Target="https://www.aegon.co.uk/content/dam/auk/assets/publication/form/transitional-tax-free-cash-certificate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</xdr:row>
      <xdr:rowOff>0</xdr:rowOff>
    </xdr:from>
    <xdr:to>
      <xdr:col>1</xdr:col>
      <xdr:colOff>2751340</xdr:colOff>
      <xdr:row>1</xdr:row>
      <xdr:rowOff>1201189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C575AA-73FA-F000-15AD-281C9A849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84355"/>
          <a:ext cx="2853657" cy="1201189"/>
        </a:xfrm>
        <a:prstGeom prst="rect">
          <a:avLst/>
        </a:prstGeom>
      </xdr:spPr>
    </xdr:pic>
    <xdr:clientData/>
  </xdr:twoCellAnchor>
  <xdr:twoCellAnchor>
    <xdr:from>
      <xdr:col>0</xdr:col>
      <xdr:colOff>521007</xdr:colOff>
      <xdr:row>1</xdr:row>
      <xdr:rowOff>1291610</xdr:rowOff>
    </xdr:from>
    <xdr:to>
      <xdr:col>8</xdr:col>
      <xdr:colOff>311179</xdr:colOff>
      <xdr:row>1</xdr:row>
      <xdr:rowOff>2215535</xdr:rowOff>
    </xdr:to>
    <xdr:sp macro="" textlink="">
      <xdr:nvSpPr>
        <xdr:cNvPr id="14" name="TextBox 3">
          <a:extLst>
            <a:ext uri="{FF2B5EF4-FFF2-40B4-BE49-F238E27FC236}">
              <a16:creationId xmlns:a16="http://schemas.microsoft.com/office/drawing/2014/main" id="{CC44B887-281C-E00C-52D1-2EC463A101CF}"/>
            </a:ext>
            <a:ext uri="{147F2762-F138-4A5C-976F-8EAC2B608ADB}">
              <a16:predDERef xmlns:a16="http://schemas.microsoft.com/office/drawing/2014/main" pred="{3BC575AA-73FA-F000-15AD-281C9A849695}"/>
            </a:ext>
          </a:extLst>
        </xdr:cNvPr>
        <xdr:cNvSpPr txBox="1"/>
      </xdr:nvSpPr>
      <xdr:spPr>
        <a:xfrm>
          <a:off x="521007" y="1482110"/>
          <a:ext cx="16963747" cy="923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2400" b="1" i="0" u="none" strike="noStrike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Transitional tax-free</a:t>
          </a:r>
          <a:r>
            <a:rPr lang="en-US" sz="2400" b="1" i="0" u="none" strike="noStrike" baseline="0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 amounts (TTFA) calculator </a:t>
          </a:r>
          <a:endParaRPr lang="en-US" sz="2400" b="1" i="0" u="none" strike="noStrike">
            <a:solidFill>
              <a:srgbClr val="0069B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543983</xdr:colOff>
      <xdr:row>1</xdr:row>
      <xdr:rowOff>2139194</xdr:rowOff>
    </xdr:from>
    <xdr:to>
      <xdr:col>8</xdr:col>
      <xdr:colOff>660098</xdr:colOff>
      <xdr:row>1</xdr:row>
      <xdr:rowOff>2471814</xdr:rowOff>
    </xdr:to>
    <xdr:sp macro="" textlink="">
      <xdr:nvSpPr>
        <xdr:cNvPr id="11" name="TextBox 4">
          <a:extLst>
            <a:ext uri="{FF2B5EF4-FFF2-40B4-BE49-F238E27FC236}">
              <a16:creationId xmlns:a16="http://schemas.microsoft.com/office/drawing/2014/main" id="{E8E0959F-BDDA-9203-46E4-3267DD0D5379}"/>
            </a:ext>
            <a:ext uri="{147F2762-F138-4A5C-976F-8EAC2B608ADB}">
              <a16:predDERef xmlns:a16="http://schemas.microsoft.com/office/drawing/2014/main" pred="{CC44B887-281C-E00C-52D1-2EC463A101CF}"/>
            </a:ext>
          </a:extLst>
        </xdr:cNvPr>
        <xdr:cNvSpPr txBox="1"/>
      </xdr:nvSpPr>
      <xdr:spPr>
        <a:xfrm>
          <a:off x="543983" y="2323549"/>
          <a:ext cx="18418454" cy="3326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 baseline="0">
              <a:solidFill>
                <a:srgbClr val="0069B4"/>
              </a:solidFill>
              <a:latin typeface="Arial" panose="020B0604020202020204" pitchFamily="34" charset="0"/>
            </a:rPr>
            <a:t>This communication is for financial advisers only. It mustn't be distributed to, or relied on by, customers or any other persons.</a:t>
          </a:r>
        </a:p>
        <a:p>
          <a:endParaRPr lang="en-GB" sz="1100"/>
        </a:p>
      </xdr:txBody>
    </xdr:sp>
    <xdr:clientData/>
  </xdr:twoCellAnchor>
  <xdr:twoCellAnchor editAs="absolute">
    <xdr:from>
      <xdr:col>0</xdr:col>
      <xdr:colOff>590002</xdr:colOff>
      <xdr:row>1</xdr:row>
      <xdr:rowOff>2513238</xdr:rowOff>
    </xdr:from>
    <xdr:to>
      <xdr:col>8</xdr:col>
      <xdr:colOff>1547812</xdr:colOff>
      <xdr:row>4</xdr:row>
      <xdr:rowOff>2420</xdr:rowOff>
    </xdr:to>
    <xdr:sp macro="" textlink="">
      <xdr:nvSpPr>
        <xdr:cNvPr id="5" name="TextBox 5">
          <a:extLst>
            <a:ext uri="{FF2B5EF4-FFF2-40B4-BE49-F238E27FC236}">
              <a16:creationId xmlns:a16="http://schemas.microsoft.com/office/drawing/2014/main" id="{2604B731-16A1-59CA-4919-9B57FE6DA79D}"/>
            </a:ext>
            <a:ext uri="{147F2762-F138-4A5C-976F-8EAC2B608ADB}">
              <a16:predDERef xmlns:a16="http://schemas.microsoft.com/office/drawing/2014/main" pred="{E8E0959F-BDDA-9203-46E4-3267DD0D5379}"/>
            </a:ext>
          </a:extLst>
        </xdr:cNvPr>
        <xdr:cNvSpPr txBox="1"/>
      </xdr:nvSpPr>
      <xdr:spPr>
        <a:xfrm>
          <a:off x="590002" y="2703738"/>
          <a:ext cx="17793248" cy="13706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1200" b="1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Instructions for use:</a:t>
          </a:r>
        </a:p>
        <a:p>
          <a:pPr marL="0" indent="0"/>
          <a:r>
            <a:rPr lang="en-US" sz="1200" b="1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- Complete the applicable blue shaded sections in alphabetical order (A,B,E,F,G,H). </a:t>
          </a:r>
        </a:p>
        <a:p>
          <a:pPr marL="0" indent="0"/>
          <a:r>
            <a:rPr lang="en-US" sz="1200" b="1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- Once you've completed the relevant blue shaded sections, this will generate the total figures for you.</a:t>
          </a:r>
        </a:p>
        <a:p>
          <a:pPr marL="0" indent="0"/>
          <a:r>
            <a:rPr lang="en-US" sz="1200" b="1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- This tool is designed to calculate available Lump Sum Allowance and Lump Sum Death Benefit Allowance, as at 6 April 2024, for those who have crystalised benefits against Lifetime allowance (LTA) between 6 April 2006 and 5 April 2024.</a:t>
          </a:r>
          <a:endParaRPr lang="en-US" sz="1200" b="1" i="0" u="none" strike="noStrike">
            <a:solidFill>
              <a:srgbClr val="0069B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indent="0"/>
          <a:r>
            <a:rPr lang="en-US" sz="1200" b="1" i="0" u="none" strike="noStrike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- This calculator doesn't support cases with enhanced and primary protection or where stand-alone lump sum apply.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 u="none" strike="noStrike">
              <a:solidFill>
                <a:srgbClr val="0069B4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Each</a:t>
          </a:r>
          <a:r>
            <a:rPr lang="en-US" sz="1200" b="1" i="0" u="none" strike="noStrike" baseline="0">
              <a:solidFill>
                <a:srgbClr val="0069B4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time you use the calculator for a new client please remove any figures you've entered and start from the beginning.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 u="none" strike="noStrike" baseline="0">
              <a:solidFill>
                <a:srgbClr val="0069B4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You can apply for a TTFA certificate using the following forms - </a:t>
          </a:r>
          <a:endParaRPr lang="en-US" sz="1200" b="1" i="0" u="none" strike="noStrike">
            <a:solidFill>
              <a:srgbClr val="0069B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551320</xdr:colOff>
      <xdr:row>41</xdr:row>
      <xdr:rowOff>129830</xdr:rowOff>
    </xdr:from>
    <xdr:to>
      <xdr:col>5</xdr:col>
      <xdr:colOff>125927</xdr:colOff>
      <xdr:row>48</xdr:row>
      <xdr:rowOff>85725</xdr:rowOff>
    </xdr:to>
    <xdr:sp macro="" textlink="">
      <xdr:nvSpPr>
        <xdr:cNvPr id="30" name="TextBox 6">
          <a:extLst>
            <a:ext uri="{FF2B5EF4-FFF2-40B4-BE49-F238E27FC236}">
              <a16:creationId xmlns:a16="http://schemas.microsoft.com/office/drawing/2014/main" id="{5FDD64D9-B056-2472-6DF6-90D1F04AC282}"/>
            </a:ext>
          </a:extLst>
        </xdr:cNvPr>
        <xdr:cNvSpPr txBox="1"/>
      </xdr:nvSpPr>
      <xdr:spPr>
        <a:xfrm>
          <a:off x="551320" y="11912255"/>
          <a:ext cx="11433232" cy="12893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Figures are for illustrative purposes only.</a:t>
          </a:r>
          <a:r>
            <a:rPr lang="en-GB" sz="1200" b="1" baseline="0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endParaRPr lang="en-GB" sz="1200" b="1">
            <a:solidFill>
              <a:srgbClr val="0069B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1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We’ve taken all reasonable care to make sure the information presented is accurate. This is based on our understanding of current taxation law and HMRC</a:t>
          </a:r>
          <a:r>
            <a:rPr lang="en-GB" sz="1200" b="1" baseline="0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 practice which may change. W</a:t>
          </a:r>
          <a:r>
            <a:rPr lang="en-GB" sz="1200" b="1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e don’t accept liability for any consequences resulting from its use. </a:t>
          </a:r>
        </a:p>
        <a:p>
          <a:endParaRPr lang="en-GB" sz="1200" b="1">
            <a:solidFill>
              <a:srgbClr val="0069B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200" b="1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RTL399344       06/24</a:t>
          </a:r>
        </a:p>
      </xdr:txBody>
    </xdr:sp>
    <xdr:clientData/>
  </xdr:twoCellAnchor>
  <xdr:twoCellAnchor>
    <xdr:from>
      <xdr:col>4</xdr:col>
      <xdr:colOff>75623</xdr:colOff>
      <xdr:row>18</xdr:row>
      <xdr:rowOff>23957</xdr:rowOff>
    </xdr:from>
    <xdr:to>
      <xdr:col>4</xdr:col>
      <xdr:colOff>360795</xdr:colOff>
      <xdr:row>21</xdr:row>
      <xdr:rowOff>23957</xdr:rowOff>
    </xdr:to>
    <xdr:sp macro="" textlink="">
      <xdr:nvSpPr>
        <xdr:cNvPr id="6" name="Right Brace 1">
          <a:extLst>
            <a:ext uri="{FF2B5EF4-FFF2-40B4-BE49-F238E27FC236}">
              <a16:creationId xmlns:a16="http://schemas.microsoft.com/office/drawing/2014/main" id="{A3B5BF85-AF4F-0F63-27B3-B953BF00699B}"/>
            </a:ext>
            <a:ext uri="{147F2762-F138-4A5C-976F-8EAC2B608ADB}">
              <a16:predDERef xmlns:a16="http://schemas.microsoft.com/office/drawing/2014/main" pred="{5FDD64D9-B056-2472-6DF6-90D1F04AC282}"/>
            </a:ext>
          </a:extLst>
        </xdr:cNvPr>
        <xdr:cNvSpPr/>
      </xdr:nvSpPr>
      <xdr:spPr>
        <a:xfrm>
          <a:off x="12144495" y="7295481"/>
          <a:ext cx="285172" cy="662104"/>
        </a:xfrm>
        <a:prstGeom prst="rightBrace">
          <a:avLst>
            <a:gd name="adj1" fmla="val 8333"/>
            <a:gd name="adj2" fmla="val 46454"/>
          </a:avLst>
        </a:prstGeom>
        <a:ln>
          <a:solidFill>
            <a:srgbClr val="0069B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  <xdr:twoCellAnchor>
    <xdr:from>
      <xdr:col>1</xdr:col>
      <xdr:colOff>4726779</xdr:colOff>
      <xdr:row>3</xdr:row>
      <xdr:rowOff>11907</xdr:rowOff>
    </xdr:from>
    <xdr:to>
      <xdr:col>2</xdr:col>
      <xdr:colOff>4238625</xdr:colOff>
      <xdr:row>3</xdr:row>
      <xdr:rowOff>273844</xdr:rowOff>
    </xdr:to>
    <xdr:sp macro="" textlink="">
      <xdr:nvSpPr>
        <xdr:cNvPr id="2" name="TextBox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287039-6862-C90C-C603-F1E598BBF9E0}"/>
            </a:ext>
          </a:extLst>
        </xdr:cNvPr>
        <xdr:cNvSpPr txBox="1"/>
      </xdr:nvSpPr>
      <xdr:spPr>
        <a:xfrm>
          <a:off x="5333998" y="3774282"/>
          <a:ext cx="4417221" cy="261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Aegon Retirement Choices, One Retirement and Retiready</a:t>
          </a:r>
        </a:p>
      </xdr:txBody>
    </xdr:sp>
    <xdr:clientData/>
  </xdr:twoCellAnchor>
  <xdr:twoCellAnchor>
    <xdr:from>
      <xdr:col>2</xdr:col>
      <xdr:colOff>4214811</xdr:colOff>
      <xdr:row>3</xdr:row>
      <xdr:rowOff>11907</xdr:rowOff>
    </xdr:from>
    <xdr:to>
      <xdr:col>3</xdr:col>
      <xdr:colOff>1321592</xdr:colOff>
      <xdr:row>4</xdr:row>
      <xdr:rowOff>-1</xdr:rowOff>
    </xdr:to>
    <xdr:sp macro="" textlink="">
      <xdr:nvSpPr>
        <xdr:cNvPr id="7" name="TextBox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859B06-FF70-41AB-B16E-442E85F15913}"/>
            </a:ext>
          </a:extLst>
        </xdr:cNvPr>
        <xdr:cNvSpPr txBox="1"/>
      </xdr:nvSpPr>
      <xdr:spPr>
        <a:xfrm>
          <a:off x="9727405" y="3774282"/>
          <a:ext cx="1488281" cy="2976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none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|  </a:t>
          </a:r>
          <a:r>
            <a:rPr lang="en-GB" sz="1200" b="1" u="sng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Aegon Platform </a:t>
          </a:r>
        </a:p>
      </xdr:txBody>
    </xdr:sp>
    <xdr:clientData/>
  </xdr:twoCellAnchor>
  <xdr:twoCellAnchor>
    <xdr:from>
      <xdr:col>3</xdr:col>
      <xdr:colOff>1285872</xdr:colOff>
      <xdr:row>3</xdr:row>
      <xdr:rowOff>11907</xdr:rowOff>
    </xdr:from>
    <xdr:to>
      <xdr:col>6</xdr:col>
      <xdr:colOff>178594</xdr:colOff>
      <xdr:row>3</xdr:row>
      <xdr:rowOff>273844</xdr:rowOff>
    </xdr:to>
    <xdr:sp macro="" textlink="">
      <xdr:nvSpPr>
        <xdr:cNvPr id="8" name="TextBox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7C71744-58EA-4703-930D-2D66F96CC5DB}"/>
            </a:ext>
          </a:extLst>
        </xdr:cNvPr>
        <xdr:cNvSpPr txBox="1"/>
      </xdr:nvSpPr>
      <xdr:spPr>
        <a:xfrm>
          <a:off x="11179966" y="3774282"/>
          <a:ext cx="1916909" cy="261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none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|  </a:t>
          </a:r>
          <a:r>
            <a:rPr lang="en-GB" sz="1200" b="1" u="sng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Traditional Products</a:t>
          </a:r>
        </a:p>
        <a:p>
          <a:r>
            <a:rPr lang="en-GB" sz="1200" b="1" u="sng">
              <a:solidFill>
                <a:srgbClr val="0069B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BD055-FB55-40E2-A011-1BE59EE7DAEB}">
  <sheetPr codeName="Sheet3">
    <pageSetUpPr autoPageBreaks="0"/>
  </sheetPr>
  <dimension ref="B1:XFD95"/>
  <sheetViews>
    <sheetView showGridLines="0" tabSelected="1" topLeftCell="A4" zoomScale="80" zoomScaleNormal="80" workbookViewId="0">
      <selection activeCell="D17" sqref="D17"/>
    </sheetView>
  </sheetViews>
  <sheetFormatPr defaultColWidth="0" defaultRowHeight="15" zeroHeight="1" x14ac:dyDescent="0.25"/>
  <cols>
    <col min="1" max="1" width="9.140625" style="2" customWidth="1"/>
    <col min="2" max="2" width="73.5703125" style="2" customWidth="1"/>
    <col min="3" max="3" width="65.7109375" style="2" customWidth="1"/>
    <col min="4" max="4" width="32.7109375" style="2" customWidth="1"/>
    <col min="5" max="5" width="5.85546875" style="2" customWidth="1"/>
    <col min="6" max="6" width="6.85546875" style="2" customWidth="1"/>
    <col min="7" max="7" width="32.7109375" style="2" customWidth="1"/>
    <col min="8" max="8" width="26.140625" style="2" customWidth="1"/>
    <col min="9" max="9" width="42.5703125" style="2" customWidth="1"/>
    <col min="10" max="10" width="20.5703125" style="2" customWidth="1"/>
    <col min="11" max="11" width="21.7109375" style="2" hidden="1"/>
    <col min="12" max="12" width="51.28515625" style="2" hidden="1"/>
    <col min="13" max="16382" width="0" style="2" hidden="1"/>
    <col min="16383" max="16383" width="4.7109375" style="2" customWidth="1"/>
    <col min="16384" max="16384" width="11" style="2" customWidth="1"/>
  </cols>
  <sheetData>
    <row r="1" spans="2:16384" x14ac:dyDescent="0.25"/>
    <row r="2" spans="2:16384" ht="245.25" customHeight="1" x14ac:dyDescent="0.25"/>
    <row r="3" spans="2:16384" ht="36.6" customHeight="1" x14ac:dyDescent="0.25"/>
    <row r="4" spans="2:16384" s="1" customFormat="1" ht="24" customHeight="1" x14ac:dyDescent="0.25">
      <c r="B4" s="4"/>
      <c r="C4" s="4"/>
      <c r="D4" s="4"/>
      <c r="E4" s="4"/>
      <c r="F4" s="4"/>
      <c r="G4" s="4"/>
      <c r="H4" s="4"/>
      <c r="I4" s="4"/>
      <c r="J4" s="4"/>
      <c r="K4" s="2"/>
      <c r="L4" s="2"/>
      <c r="XFD4" s="2"/>
    </row>
    <row r="5" spans="2:16384" s="1" customFormat="1" ht="36.75" customHeight="1" x14ac:dyDescent="0.4">
      <c r="B5" s="26" t="s">
        <v>0</v>
      </c>
      <c r="C5" s="5"/>
      <c r="D5" s="4"/>
      <c r="E5" s="5"/>
      <c r="G5" s="38"/>
      <c r="H5" s="38"/>
      <c r="I5" s="38"/>
      <c r="J5" s="38"/>
      <c r="K5" s="3"/>
      <c r="L5" s="3"/>
    </row>
    <row r="6" spans="2:16384" s="1" customFormat="1" x14ac:dyDescent="0.25">
      <c r="B6" s="4"/>
      <c r="C6" s="4"/>
      <c r="D6" s="4"/>
      <c r="E6" s="4"/>
      <c r="F6" s="6"/>
      <c r="G6" s="2" t="s">
        <v>1</v>
      </c>
      <c r="I6" s="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</row>
    <row r="7" spans="2:16384" s="1" customFormat="1" ht="18" x14ac:dyDescent="0.25">
      <c r="B7" s="15" t="s">
        <v>13</v>
      </c>
      <c r="C7" s="4"/>
      <c r="D7" s="27"/>
      <c r="E7" s="4"/>
      <c r="F7" s="34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pans="2:16384" s="1" customFormat="1" ht="18" x14ac:dyDescent="0.25">
      <c r="B8" s="36" t="s">
        <v>21</v>
      </c>
      <c r="C8" s="4"/>
      <c r="D8" s="8"/>
      <c r="E8" s="4"/>
      <c r="F8" s="6"/>
      <c r="G8" s="2"/>
      <c r="H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pans="2:16384" s="1" customFormat="1" ht="18" x14ac:dyDescent="0.25">
      <c r="B9" s="15" t="s">
        <v>14</v>
      </c>
      <c r="C9" s="4"/>
      <c r="D9" s="28"/>
      <c r="E9" s="4"/>
      <c r="F9" s="32"/>
      <c r="G9" s="15"/>
      <c r="H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pans="2:16384" s="1" customFormat="1" ht="18" x14ac:dyDescent="0.25">
      <c r="B10" s="37" t="s">
        <v>18</v>
      </c>
      <c r="D10" s="8"/>
      <c r="E10" s="4"/>
      <c r="F10" s="6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pans="2:16384" s="1" customFormat="1" ht="18" x14ac:dyDescent="0.25">
      <c r="B11" s="15" t="s">
        <v>7</v>
      </c>
      <c r="C11" s="4"/>
      <c r="D11" s="18">
        <f>D9*0.25</f>
        <v>0</v>
      </c>
      <c r="E11" s="4"/>
      <c r="F11" s="6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pans="2:16384" s="1" customFormat="1" ht="18" x14ac:dyDescent="0.25">
      <c r="B12" s="15"/>
      <c r="C12" s="4"/>
      <c r="D12" s="9"/>
      <c r="E12" s="4"/>
      <c r="F12" s="6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pans="2:16384" s="1" customFormat="1" ht="18" x14ac:dyDescent="0.25">
      <c r="B13" s="15" t="s">
        <v>8</v>
      </c>
      <c r="C13" s="4"/>
      <c r="D13" s="18">
        <f>D9</f>
        <v>0</v>
      </c>
      <c r="E13" s="4"/>
      <c r="F13" s="6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pans="2:16384" s="1" customFormat="1" ht="18" x14ac:dyDescent="0.25">
      <c r="B14" s="15"/>
      <c r="C14" s="4"/>
      <c r="D14" s="17"/>
      <c r="E14" s="4"/>
      <c r="F14" s="6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pans="2:16384" s="1" customFormat="1" ht="18" x14ac:dyDescent="0.25">
      <c r="B15" s="15" t="s">
        <v>15</v>
      </c>
      <c r="C15" s="4"/>
      <c r="D15" s="28"/>
      <c r="E15" s="4"/>
      <c r="F15" s="3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pans="2:16384" s="1" customFormat="1" x14ac:dyDescent="0.25">
      <c r="B16" s="37" t="s">
        <v>19</v>
      </c>
      <c r="C16" s="2"/>
      <c r="D16" s="2"/>
      <c r="E16" s="4"/>
      <c r="F16" s="6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pans="2:16383" s="1" customFormat="1" ht="18" x14ac:dyDescent="0.25">
      <c r="B17" s="15" t="s">
        <v>16</v>
      </c>
      <c r="C17" s="2"/>
      <c r="D17" s="28"/>
      <c r="E17" s="4"/>
      <c r="F17" s="3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pans="2:16383" s="1" customFormat="1" x14ac:dyDescent="0.25">
      <c r="B18" s="37" t="s">
        <v>20</v>
      </c>
      <c r="C18" s="2"/>
      <c r="D18" s="2"/>
      <c r="E18" s="4"/>
      <c r="F18" s="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pans="2:16383" s="1" customFormat="1" ht="18.75" customHeight="1" x14ac:dyDescent="0.25">
      <c r="B19" s="15" t="s">
        <v>17</v>
      </c>
      <c r="C19" s="2"/>
      <c r="D19" s="27"/>
      <c r="E19" s="4"/>
      <c r="F19" s="3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spans="2:16383" s="1" customFormat="1" x14ac:dyDescent="0.25">
      <c r="B20" s="36" t="s">
        <v>22</v>
      </c>
      <c r="C20" s="2"/>
      <c r="D20" s="2"/>
      <c r="E20" s="4"/>
      <c r="F20" s="35" t="s">
        <v>23</v>
      </c>
      <c r="G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pans="2:16383" s="1" customFormat="1" ht="18" x14ac:dyDescent="0.25">
      <c r="B21" s="15" t="s">
        <v>3</v>
      </c>
      <c r="D21" s="28"/>
      <c r="E21" s="4"/>
      <c r="G21" s="15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spans="2:16383" s="1" customFormat="1" ht="18" x14ac:dyDescent="0.25">
      <c r="B22" s="15"/>
      <c r="D22" s="17"/>
      <c r="E22" s="4"/>
      <c r="F22" s="4"/>
      <c r="G22" s="15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spans="2:16383" s="1" customFormat="1" ht="18" x14ac:dyDescent="0.25">
      <c r="B23" s="15" t="s">
        <v>4</v>
      </c>
      <c r="D23" s="18">
        <f>(D19*D21)*0.25</f>
        <v>0</v>
      </c>
      <c r="E23" s="4"/>
      <c r="F23" s="4"/>
      <c r="G23" s="15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spans="2:16383" s="1" customFormat="1" ht="18" x14ac:dyDescent="0.25">
      <c r="B24" s="15"/>
      <c r="D24" s="17"/>
      <c r="E24" s="4"/>
      <c r="F24" s="4"/>
      <c r="G24" s="15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</row>
    <row r="25" spans="2:16383" s="1" customFormat="1" ht="7.5" customHeight="1" x14ac:dyDescent="0.25">
      <c r="B25" s="15"/>
      <c r="D25" s="17"/>
      <c r="E25" s="4"/>
      <c r="F25" s="4"/>
      <c r="G25" s="15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</row>
    <row r="26" spans="2:16383" s="1" customFormat="1" ht="6.75" customHeight="1" x14ac:dyDescent="0.25">
      <c r="B26" s="31"/>
      <c r="C26" s="31"/>
      <c r="D26" s="17"/>
      <c r="E26" s="4"/>
      <c r="F26" s="4"/>
      <c r="G26" s="15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</row>
    <row r="27" spans="2:16383" s="1" customFormat="1" ht="6.75" customHeight="1" x14ac:dyDescent="0.25">
      <c r="B27" s="31"/>
      <c r="C27" s="31"/>
      <c r="D27" s="17"/>
      <c r="E27" s="4"/>
      <c r="F27" s="4"/>
      <c r="G27" s="15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</row>
    <row r="28" spans="2:16383" s="1" customFormat="1" ht="18" x14ac:dyDescent="0.25">
      <c r="B28" s="12"/>
      <c r="C28" s="13"/>
      <c r="D28" s="13"/>
      <c r="E28" s="13"/>
      <c r="F28" s="13"/>
      <c r="G28" s="30"/>
      <c r="H28" s="30"/>
      <c r="I28" s="30"/>
      <c r="J28" s="30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</row>
    <row r="29" spans="2:16383" s="1" customFormat="1" ht="18" x14ac:dyDescent="0.25">
      <c r="B29" s="10"/>
      <c r="C29" s="11"/>
      <c r="D29" s="17"/>
      <c r="E29" s="6"/>
      <c r="F29" s="7"/>
      <c r="G29" s="2"/>
      <c r="I29" s="2"/>
      <c r="J29" s="2"/>
    </row>
    <row r="30" spans="2:16383" s="1" customFormat="1" ht="31.5" x14ac:dyDescent="0.25">
      <c r="B30" s="29" t="s">
        <v>2</v>
      </c>
      <c r="C30" s="19"/>
      <c r="D30" s="33" t="s">
        <v>5</v>
      </c>
      <c r="E30" s="21"/>
      <c r="F30" s="21"/>
      <c r="G30" s="33" t="s">
        <v>6</v>
      </c>
      <c r="I30" s="6"/>
      <c r="J30" s="6"/>
    </row>
    <row r="31" spans="2:16383" s="1" customFormat="1" ht="18" x14ac:dyDescent="0.25">
      <c r="B31" s="20"/>
      <c r="C31" s="19"/>
      <c r="D31" s="21"/>
      <c r="E31" s="21"/>
      <c r="F31" s="21"/>
      <c r="G31" s="21"/>
      <c r="H31" s="16"/>
      <c r="I31" s="6"/>
      <c r="J31" s="6"/>
    </row>
    <row r="32" spans="2:16383" s="1" customFormat="1" ht="15.75" x14ac:dyDescent="0.25">
      <c r="B32" s="15" t="s">
        <v>9</v>
      </c>
      <c r="C32" s="19"/>
      <c r="D32" s="22">
        <f>(D7*0.25*D9)</f>
        <v>0</v>
      </c>
      <c r="E32" s="21"/>
      <c r="F32" s="21"/>
      <c r="G32" s="22">
        <f>D17+D23</f>
        <v>0</v>
      </c>
      <c r="H32" s="6"/>
      <c r="I32" s="6"/>
      <c r="J32" s="6"/>
    </row>
    <row r="33" spans="2:10" ht="15.75" x14ac:dyDescent="0.25">
      <c r="B33" s="23"/>
      <c r="C33" s="24"/>
      <c r="D33" s="24"/>
      <c r="E33" s="21"/>
      <c r="F33" s="24"/>
      <c r="G33" s="24"/>
      <c r="H33" s="4"/>
      <c r="I33" s="4"/>
      <c r="J33" s="4"/>
    </row>
    <row r="34" spans="2:10" ht="15.75" x14ac:dyDescent="0.25">
      <c r="B34" s="15" t="s">
        <v>10</v>
      </c>
      <c r="C34" s="24"/>
      <c r="D34" s="22">
        <f>IF(D7&gt;=100%,0,MAX((D11-D32),0))</f>
        <v>0</v>
      </c>
      <c r="E34" s="21"/>
      <c r="F34" s="24"/>
      <c r="G34" s="22">
        <f>MAX((D11-G32),0)</f>
        <v>0</v>
      </c>
      <c r="H34" s="4"/>
      <c r="I34" s="4"/>
      <c r="J34" s="4"/>
    </row>
    <row r="35" spans="2:10" ht="15.75" x14ac:dyDescent="0.25">
      <c r="B35" s="23"/>
      <c r="C35" s="24"/>
      <c r="D35" s="25"/>
      <c r="E35" s="21"/>
      <c r="F35" s="24"/>
      <c r="G35" s="25"/>
      <c r="H35" s="4"/>
      <c r="I35" s="4"/>
      <c r="J35" s="4"/>
    </row>
    <row r="36" spans="2:10" ht="15.75" x14ac:dyDescent="0.25">
      <c r="B36" s="15" t="s">
        <v>11</v>
      </c>
      <c r="C36" s="21"/>
      <c r="D36" s="22">
        <f>MAX(IF(D15&gt;0, 1*(D7*D9), 0.25*(D7*D9)), 0)</f>
        <v>0</v>
      </c>
      <c r="E36" s="24"/>
      <c r="F36" s="24"/>
      <c r="G36" s="22">
        <f>(D15+D17+D23)</f>
        <v>0</v>
      </c>
      <c r="H36" s="4"/>
      <c r="I36" s="4"/>
      <c r="J36" s="4"/>
    </row>
    <row r="37" spans="2:10" ht="15.75" x14ac:dyDescent="0.25">
      <c r="B37" s="24"/>
      <c r="C37" s="21"/>
      <c r="D37" s="24"/>
      <c r="E37" s="24"/>
      <c r="F37" s="24"/>
      <c r="G37" s="24"/>
      <c r="H37" s="4"/>
      <c r="I37" s="4"/>
      <c r="J37" s="4"/>
    </row>
    <row r="38" spans="2:10" ht="15.75" x14ac:dyDescent="0.25">
      <c r="B38" s="15" t="s">
        <v>12</v>
      </c>
      <c r="C38" s="24"/>
      <c r="D38" s="22">
        <f>IF(D7&gt;=1,0,MAX((D13-D36),0))</f>
        <v>0</v>
      </c>
      <c r="E38" s="24"/>
      <c r="F38" s="24"/>
      <c r="G38" s="22">
        <f>MAX((D13-G36),0)</f>
        <v>0</v>
      </c>
      <c r="H38" s="4"/>
      <c r="I38" s="4"/>
      <c r="J38" s="4"/>
    </row>
    <row r="39" spans="2:10" ht="18" x14ac:dyDescent="0.25">
      <c r="B39" s="7"/>
      <c r="C39" s="4"/>
      <c r="D39" s="17"/>
      <c r="E39" s="4"/>
      <c r="F39" s="4"/>
      <c r="G39" s="17"/>
      <c r="H39" s="4"/>
      <c r="I39" s="4"/>
      <c r="J39" s="4"/>
    </row>
    <row r="40" spans="2:10" ht="18" x14ac:dyDescent="0.25">
      <c r="B40" s="7"/>
      <c r="C40" s="4"/>
      <c r="D40" s="17"/>
      <c r="E40" s="4"/>
      <c r="F40" s="4"/>
      <c r="G40" s="4"/>
      <c r="H40" s="4"/>
      <c r="I40" s="4"/>
      <c r="J40" s="4"/>
    </row>
    <row r="41" spans="2:10" x14ac:dyDescent="0.25">
      <c r="B41" s="14"/>
      <c r="C41" s="14"/>
      <c r="D41" s="14"/>
      <c r="E41" s="14"/>
      <c r="F41" s="14"/>
      <c r="G41" s="14"/>
      <c r="H41" s="14"/>
      <c r="I41" s="14"/>
      <c r="J41" s="14"/>
    </row>
    <row r="42" spans="2:10" x14ac:dyDescent="0.25"/>
    <row r="43" spans="2:10" x14ac:dyDescent="0.25"/>
    <row r="44" spans="2:10" x14ac:dyDescent="0.25"/>
    <row r="45" spans="2:10" x14ac:dyDescent="0.25"/>
    <row r="46" spans="2:10" x14ac:dyDescent="0.25"/>
    <row r="47" spans="2:10" x14ac:dyDescent="0.25"/>
    <row r="48" spans="2:10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hidden="1" x14ac:dyDescent="0.25"/>
    <row r="71" s="2" customFormat="1" hidden="1" x14ac:dyDescent="0.25"/>
    <row r="72" s="2" customFormat="1" hidden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="2" customFormat="1" x14ac:dyDescent="0.25"/>
    <row r="82" s="2" customFormat="1" x14ac:dyDescent="0.25"/>
    <row r="83" s="2" customFormat="1" x14ac:dyDescent="0.25"/>
    <row r="84" s="2" customFormat="1" x14ac:dyDescent="0.25"/>
    <row r="85" s="2" customFormat="1" x14ac:dyDescent="0.25"/>
    <row r="86" s="2" customFormat="1" x14ac:dyDescent="0.25"/>
    <row r="87" s="2" customFormat="1" x14ac:dyDescent="0.25"/>
    <row r="88" s="2" customFormat="1" x14ac:dyDescent="0.25"/>
    <row r="89" s="2" customFormat="1" x14ac:dyDescent="0.25"/>
    <row r="90" s="2" customFormat="1" x14ac:dyDescent="0.25"/>
    <row r="91" s="2" customFormat="1" x14ac:dyDescent="0.25"/>
    <row r="92" s="2" customFormat="1" x14ac:dyDescent="0.25"/>
    <row r="93" s="2" customFormat="1" x14ac:dyDescent="0.25"/>
    <row r="94" s="2" customFormat="1" x14ac:dyDescent="0.25"/>
    <row r="95" s="2" customFormat="1" x14ac:dyDescent="0.25"/>
  </sheetData>
  <sheetProtection algorithmName="SHA-512" hashValue="lmcjV0MXF3XvCHGhOfQ5wWZt4AnnACmy25gBAfhR/Zb/4GrFrECAhLssviKByZMye1grz9HKv6m+GDo8ai2UFA==" saltValue="9Z5eON0L67gbdwSHABfyiQ==" spinCount="100000" sheet="1" objects="1" selectLockedCells="1"/>
  <mergeCells count="1">
    <mergeCell ref="G5:J5"/>
  </mergeCells>
  <conditionalFormatting sqref="D96">
    <cfRule type="expression" dxfId="0" priority="1">
      <formula>#REF!="Primary Protection"</formula>
    </cfRule>
  </conditionalFormatting>
  <dataValidations count="1">
    <dataValidation type="custom" showErrorMessage="1" errorTitle="Invalid input" error="Percentage of LTA used at first BCE for any pre-commencement benefits in payment on 5 April 2006 must not be higher than or equal to total LTA used to 5 April 2024." sqref="D19" xr:uid="{A952AA7E-5105-465A-9475-AC9910202388}">
      <formula1>AND(D19&lt;D7, NOT(ISBLANK(D7)))</formula1>
    </dataValidation>
  </dataValidations>
  <pageMargins left="0.25" right="0.25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D M F A A B Q S w M E F A A C A A g A R K t z W I r I 9 Q W k A A A A 9 w A A A B I A H A B D b 2 5 m a W c v U G F j a 2 F n Z S 5 4 b W w g o h g A K K A U A A A A A A A A A A A A A A A A A A A A A A A A A A A A h Y + 9 D o I w H M R f h X S n X y y G / C m D q y Q m R O P a l A q N U A w t l n d z 8 J F 8 B T G K u j n e 3 e + S u / v 1 B v n U t d F F D 8 7 0 N k M M U x R p q / r K 2 D p D o z / G K 5 Q L 2 E p 1 k r W O Z t i 6 d H I m Q 4 3 3 5 5 S Q E A I O C e 6 H m n B K G T k U m 1 I 1 u p O x s c 5 L q z T 6 t K r / L S R g / x o j O G Y 8 w Y x y j i m Q x Y X C 2 C / B 5 8 H P 9 M e E 9 d j 6 c d B C 2 3 h X A l k k k P c J 8 Q B Q S w M E F A A C A A g A R K t z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S r c 1 i / x T G h L Q I A A J 8 R A A A T A B w A R m 9 y b X V s Y X M v U 2 V j d G l v b j E u b S C i G A A o o B Q A A A A A A A A A A A A A A A A A A A A A A A A A A A D V 1 1 9 v 2 j A Q A P B 3 J L 7 D y X 0 B i W U l C f 8 2 8 U A D 3 Z B Q W y 1 M 0 w Q 8 u I k p U R M b O Q a 1 Q n z 3 2 Y S W w q x J p Y 6 0 8 B L p 7 L u c f 2 c h J S W B i B g F P 3 v W v 5 Z L 5 V K 6 w J y E M M b 3 M W l A F 2 I i y i W Q P 5 + t e E B k Z P A U k N j y V p w T K n 4 x / n j P 2 G O l u p n c 4 I R 0 U Z a J Z t u J x 6 i Q W 2 a 1 r M A F 8 h a Y P q j i z 0 u C Z K X d V m v M M U 3 n j C c e i 1 c J V Y t p J X t b b b N B 1 x H F N I h w D L 8 J 5 s D m c O U N U A 2 E 3 A e C P I l t D T b o B 5 n D a N x 7 i W P 6 v A u r Y i p l s J a N / J 0 k K 0 E v Y S s q 4 D T T H 3 4 f + Z 9 H f v 9 K r g y p a L q W K r Z b y x q t n 6 Z k Y f t t e F s t l y K q P f 9 b 7 Y t M 7 f K y D p U 7 / E C g X k V a + 7 t w b u 2 2 p p X r S N r t i d M K 8 r 5 M f 6 a E p 1 M c L H A Y L v D 0 l p I + j 9 Y E P k F v 8 O 3 2 Z j r y e + o 8 P Z m 0 J l w Q P u 0 T g a M 4 B c E U H g Q 4 D l Y x F o x b y 3 C O q j W Y D J N l T B L 5 C q y u S B f V L Q f N q v u J v j b d 3 X e 4 m Q z D 7 u t Z 1 B 3 o Y 4 H P u g A v R d Q V O H h r B 2 E f D f a 9 5 H Y R y W 0 9 u W 2 C 3 M 6 d 3 C k i u a M n d 0 y Q O 8 f k x / 9 S J s T d I o q 7 e n H X h L i b t 3 i j i O I N v X j D h H g j b / F m E c W b e v G m C f F m 3 u K t I o q 3 9 O I t E + K t v M X b e 3 G 7 S O J t v X j b h H g 7 b / F O E c U 7 e v G O C f H O e 8 U P c e e c S S j 9 7 B v j f 8 d X n Z 5 + C + 2 7 / x D 8 r q 4 p 9 U P c P X 8 a d q G n 8 b G v J K P T + J f 6 H 1 B L A Q I t A B Q A A g A I A E S r c 1 i K y P U F p A A A A P c A A A A S A A A A A A A A A A A A A A A A A A A A A A B D b 2 5 m a W c v U G F j a 2 F n Z S 5 4 b W x Q S w E C L Q A U A A I A C A B E q 3 N Y D 8 r p q 6 Q A A A D p A A A A E w A A A A A A A A A A A A A A A A D w A A A A W 0 N v b n R l b n R f V H l w Z X N d L n h t b F B L A Q I t A B Q A A g A I A E S r c 1 i / x T G h L Q I A A J 8 R A A A T A A A A A A A A A A A A A A A A A O E B A A B G b 3 J t d W x h c y 9 T Z W N 0 a W 9 u M S 5 t U E s F B g A A A A A D A A M A w g A A A F s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J g A A A A A A A A A G A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M y 0 x N V Q x N D o z M z o 0 M y 4 1 N T A 4 N D Q 3 W i I g L z 4 8 R W 5 0 c n k g V H l w Z T 0 i R m l s b E N v b H V t b l R 5 c G V z I i B W Y W x 1 Z T 0 i c 0 J n Q U d B Q U 1 B Q U E 9 P S I g L z 4 8 R W 5 0 c n k g V H l w Z T 0 i R m l s b E N v b H V t b k 5 h b W V z I i B W Y W x 1 Z T 0 i c 1 s m c X V v d D t G a W 5 h b m N p Y W w g W W V h c i B v Z i B C Q 0 U m c X V v d D s s J n F 1 b 3 Q 7 U m V m I E x U Q S Z x d W 9 0 O y w m c X V v d D t U e X B l I G 9 m I E V 2 Z W 5 0 J n F 1 b 3 Q 7 L C Z x d W 9 0 O 1 J C Q 0 U g Q W 1 v d W 5 0 I C Z x d W 9 0 O y w m c X V v d D t T S U h M U y 9 M U 0 R C J n F 1 b 3 Q 7 L C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N S 9 B d X R v U m V t b 3 Z l Z E N v b H V t b n M x L n t G a W 5 h b m N p Y W w g W W V h c i B v Z i B C Q 0 U s M H 0 m c X V v d D s s J n F 1 b 3 Q 7 U 2 V j d G l v b j E v V G F i b G U 1 L 0 F 1 d G 9 S Z W 1 v d m V k Q 2 9 s d W 1 u c z E u e 1 J l Z i B M V E E s M X 0 m c X V v d D s s J n F 1 b 3 Q 7 U 2 V j d G l v b j E v V G F i b G U 1 L 0 F 1 d G 9 S Z W 1 v d m V k Q 2 9 s d W 1 u c z E u e 1 R 5 c G U g b 2 Y g R X Z l b n Q s M n 0 m c X V v d D s s J n F 1 b 3 Q 7 U 2 V j d G l v b j E v V G F i b G U 1 L 0 F 1 d G 9 S Z W 1 v d m V k Q 2 9 s d W 1 u c z E u e 1 J C Q 0 U g Q W 1 v d W 5 0 I C w z f S Z x d W 9 0 O y w m c X V v d D t T Z W N 0 a W 9 u M S 9 U Y W J s Z T U v Q X V 0 b 1 J l b W 9 2 Z W R D b 2 x 1 b W 5 z M S 5 7 U 0 l I T F M v T F N E Q i w 0 f S Z x d W 9 0 O y w m c X V v d D t T Z W N 0 a W 9 u M S 9 U Y W J s Z T U v Q X V 0 b 1 J l b W 9 2 Z W R D b 2 x 1 b W 5 z M S 5 7 Q 2 9 s d W 1 u M S w 1 f S Z x d W 9 0 O y w m c X V v d D t T Z W N 0 a W 9 u M S 9 U Y W J s Z T U v Q X V 0 b 1 J l b W 9 2 Z W R D b 2 x 1 b W 5 z M S 5 7 Q 2 9 s d W 1 u M i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U Y W J s Z T U v Q X V 0 b 1 J l b W 9 2 Z W R D b 2 x 1 b W 5 z M S 5 7 R m l u Y W 5 j a W F s I F l l Y X I g b 2 Y g Q k N F L D B 9 J n F 1 b 3 Q 7 L C Z x d W 9 0 O 1 N l Y 3 R p b 2 4 x L 1 R h Y m x l N S 9 B d X R v U m V t b 3 Z l Z E N v b H V t b n M x L n t S Z W Y g T F R B L D F 9 J n F 1 b 3 Q 7 L C Z x d W 9 0 O 1 N l Y 3 R p b 2 4 x L 1 R h Y m x l N S 9 B d X R v U m V t b 3 Z l Z E N v b H V t b n M x L n t U e X B l I G 9 m I E V 2 Z W 5 0 L D J 9 J n F 1 b 3 Q 7 L C Z x d W 9 0 O 1 N l Y 3 R p b 2 4 x L 1 R h Y m x l N S 9 B d X R v U m V t b 3 Z l Z E N v b H V t b n M x L n t S Q k N F I E F t b 3 V u d C A s M 3 0 m c X V v d D s s J n F 1 b 3 Q 7 U 2 V j d G l v b j E v V G F i b G U 1 L 0 F 1 d G 9 S Z W 1 v d m V k Q 2 9 s d W 1 u c z E u e 1 N J S E x T L 0 x T R E I s N H 0 m c X V v d D s s J n F 1 b 3 Q 7 U 2 V j d G l v b j E v V G F i b G U 1 L 0 F 1 d G 9 S Z W 1 v d m V k Q 2 9 s d W 1 u c z E u e 0 N v b H V t b j E s N X 0 m c X V v d D s s J n F 1 b 3 Q 7 U 2 V j d G l v b j E v V G F i b G U 1 L 0 F 1 d G 9 S Z W 1 v d m V k Q 2 9 s d W 1 u c z E u e 0 N v b H V t b j I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Y 2 N j k 4 N T J a I i A v P j x F b n R y e S B U e X B l P S J G a W x s Q 2 9 s d W 1 u V H l w Z X M i I F Z h b H V l P S J z Q X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9 D a G F u Z 2 V k I F R 5 c G U u e 0 N v b H V t b j E s M H 0 m c X V v d D s s J n F 1 b 3 Q 7 U 2 V j d G l v b j E v V G F i b G U w M D E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x I C h Q Y W d l I D E p L 0 N o Y W 5 n Z W Q g V H l w Z S 5 7 Q 2 9 s d W 1 u M S w w f S Z x d W 9 0 O y w m c X V v d D t T Z W N 0 a W 9 u M S 9 U Y W J s Z T A w M S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Y 5 M D k 4 N z F a I i A v P j x F b n R y e S B U e X B l P S J G a W x s Q 2 9 s d W 1 u V H l w Z X M i I F Z h b H V l P S J z Q X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x K S 9 D a G F u Z 2 V k I F R 5 c G U u e 0 N v b H V t b j E s M H 0 m c X V v d D s s J n F 1 b 3 Q 7 U 2 V j d G l v b j E v V G F i b G U w M D I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y I C h Q Y W d l I D E p L 0 N o Y W 5 n Z W Q g V H l w Z S 5 7 Q 2 9 s d W 1 u M S w w f S Z x d W 9 0 O y w m c X V v d D t T Z W N 0 a W 9 u M S 9 U Y W J s Z T A w M i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y M j k 5 M j B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x K S 9 D a G F u Z 2 V k I F R 5 c G U u e 0 N v b H V t b j E s M H 0 m c X V v d D s s J n F 1 b 3 Q 7 U 2 V j d G l v b j E v V G F i b G U w M D M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z I C h Q Y W d l I D E p L 0 N o Y W 5 n Z W Q g V H l w Z S 5 7 Q 2 9 s d W 1 u M S w w f S Z x d W 9 0 O y w m c X V v d D t T Z W N 0 a W 9 u M S 9 U Y W J s Z T A w M y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z M z k 5 M T F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x K S 9 D a G F u Z 2 V k I F R 5 c G U u e 0 N v b H V t b j E s M H 0 m c X V v d D s s J n F 1 b 3 Q 7 U 2 V j d G l v b j E v V G F i b G U w M D Q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0 I C h Q Y W d l I D E p L 0 N o Y W 5 n Z W Q g V H l w Z S 5 7 Q 2 9 s d W 1 u M S w w f S Z x d W 9 0 O y w m c X V v d D t T Z W N 0 a W 9 u M S 9 U Y W J s Z T A w N C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S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0 O D k 5 M j B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S A o U G F n Z S A x K S 9 D a G F u Z 2 V k I F R 5 c G U u e 0 N v b H V t b j E s M H 0 m c X V v d D s s J n F 1 b 3 Q 7 U 2 V j d G l v b j E v V G F i b G U w M D U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1 I C h Q Y W d l I D E p L 0 N o Y W 5 n Z W Q g V H l w Z S 5 7 Q 2 9 s d W 1 u M S w w f S Z x d W 9 0 O y w m c X V v d D t T Z W N 0 a W 9 u M S 9 U Y W J s Z T A w N S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1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v V G F i b G U w M D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S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1 O D k 5 M D R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i A o U G F n Z S A x K S 9 D a G F u Z 2 V k I F R 5 c G U u e 0 N v b H V t b j E s M H 0 m c X V v d D s s J n F 1 b 3 Q 7 U 2 V j d G l v b j E v V G F i b G U w M D Y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2 I C h Q Y W d l I D E p L 0 N o Y W 5 n Z W Q g V H l w Z S 5 7 Q 2 9 s d W 1 u M S w w f S Z x d W 9 0 O y w m c X V v d D t T Z W N 0 a W 9 u M S 9 U Y W J s Z T A w N i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2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S k v V G F i b G U w M D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i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2 O T k 4 O T d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y A o U G F n Z S A x K S 9 D a G F u Z 2 V k I F R 5 c G U u e 0 N v b H V t b j E s M H 0 m c X V v d D s s J n F 1 b 3 Q 7 U 2 V j d G l v b j E v V G F i b G U w M D c g K F B h Z 2 U g M S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3 I C h Q Y W d l I D E p L 0 N o Y W 5 n Z W Q g V H l w Z S 5 7 Q 2 9 s d W 1 u M S w w f S Z x d W 9 0 O y w m c X V v d D t T Z W N 0 a W 9 u M S 9 U Y W J s Z T A w N y A o U G F n Z S A x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3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S k v V G F i b G U w M D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y U y M C h Q Y W d l J T I w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4 N D k 5 N D N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O C A o U G F n Z S A y K S 9 D a G F u Z 2 V k I F R 5 c G U u e 0 N v b H V t b j E s M H 0 m c X V v d D s s J n F 1 b 3 Q 7 U 2 V j d G l v b j E v V G F i b G U w M D g g K F B h Z 2 U g M i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h Y m x l M D A 4 I C h Q Y W d l I D I p L 0 N o Y W 5 n Z W Q g V H l w Z S 5 7 Q 2 9 s d W 1 u M S w w f S Z x d W 9 0 O y w m c X V v d D t T Z W N 0 a W 9 u M S 9 U Y W J s Z T A w O C A o U G F n Z S A y K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4 J T I w K F B h Z 2 U l M j A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i k v V G F i b G U w M D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C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O S U y M C h Q Y W d l J T I w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c 5 O D k 5 N D R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5 I C h Q Y W d l I D I p L 0 N o Y W 5 n Z W Q g V H l w Z S 5 7 Q 2 9 s d W 1 u M S w w f S Z x d W 9 0 O y w m c X V v d D t T Z W N 0 a W 9 u M S 9 U Y W J s Z T A w O S A o U G F n Z S A y K S 9 D a G F u Z 2 V k I F R 5 c G U u e 0 N v b H V t b j I s M X 0 m c X V v d D s s J n F 1 b 3 Q 7 U 2 V j d G l v b j E v V G F i b G U w M D k g K F B h Z 2 U g M i k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M D A 5 I C h Q Y W d l I D I p L 0 N o Y W 5 n Z W Q g V H l w Z S 5 7 Q 2 9 s d W 1 u M S w w f S Z x d W 9 0 O y w m c X V v d D t T Z W N 0 a W 9 u M S 9 U Y W J s Z T A w O S A o U G F n Z S A y K S 9 D a G F u Z 2 V k I F R 5 c G U u e 0 N v b H V t b j I s M X 0 m c X V v d D s s J n F 1 b 3 Q 7 U 2 V j d G l v b j E v V G F i b G U w M D k g K F B h Z 2 U g M i k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O S U y M C h Q Y W d l J T I w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L 1 R h Y m x l M D A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k l M j A o U G F n Z S U y M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g y M T k 5 N z l a I i A v P j x F b n R y e S B U e X B l P S J G a W x s Q 2 9 s d W 1 u V H l w Z X M i I F Z h b H V l P S J z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z L T E 5 V D E 1 O j U 2 O j A 2 L j g z N D k 5 N T h a I i A v P j x F b n R y e S B U e X B l P S J G a W x s Q 2 9 s d W 1 u V H l w Z X M i I F Z h b H V l P S J z Q m d Z R y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v Q 2 h h b m d l Z C B U e X B l L n t D b 2 x 1 b W 4 x L D B 9 J n F 1 b 3 Q 7 L C Z x d W 9 0 O 1 N l Y 3 R p b 2 4 x L 1 B h Z 2 U w M D I v Q 2 h h b m d l Z C B U e X B l L n t D b 2 x 1 b W 4 y L D F 9 J n F 1 b 3 Q 7 L C Z x d W 9 0 O 1 N l Y 3 R p b 2 4 x L 1 B h Z 2 U w M D I v Q 2 h h b m d l Z C B U e X B l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B h Z 2 U w M D I v Q 2 h h b m d l Z C B U e X B l L n t D b 2 x 1 b W 4 x L D B 9 J n F 1 b 3 Q 7 L C Z x d W 9 0 O 1 N l Y 3 R p b 2 4 x L 1 B h Z 2 U w M D I v Q 2 h h b m d l Z C B U e X B l L n t D b 2 x 1 b W 4 y L D F 9 J n F 1 b 3 Q 7 L C Z x d W 9 0 O 1 N l Y 3 R p b 2 4 x L 1 B h Z 2 U w M D I v Q 2 h h b m d l Z C B U e X B l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3 v K 5 u t S t V D l E 7 D W S u 1 K K 4 A A A A A A g A A A A A A A 2 Y A A M A A A A A Q A A A A p + S 5 i N x o N U + e z a 8 + D L w I P g A A A A A E g A A A o A A A A B A A A A A D G x n e 0 H 5 c t 0 V u 6 8 W j 2 u G e U A A A A G w 9 E 0 A X M 3 9 0 U L V q 3 K Y G e B k a w Q P e 0 D l C O K A 9 / q F x g j Y B f U e M K n Z u h O r w 2 4 X 0 L / K Q s K O Y U k T i T V a a c E s j r n D h C B T B I B w o 4 g Z z u w e o n M i N e 3 e J F A A A A K 9 a r Z f Y m U 0 4 9 8 J m n r f n z B i Y S / e p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a52d1a8c-627a-4127-affd-e43cbc488802">
      <Terms xmlns="http://schemas.microsoft.com/office/infopath/2007/PartnerControls"/>
    </lcf76f155ced4ddcb4097134ff3c332f>
    <Priority xmlns="a52d1a8c-627a-4127-affd-e43cbc488802" xsi:nil="true"/>
    <TaxCatchAll xmlns="bfe6e0b6-a5a6-435d-956e-8490d4b03c3e" xsi:nil="true"/>
    <_ip_UnifiedCompliancePolicyProperties xmlns="http://schemas.microsoft.com/sharepoint/v3" xsi:nil="true"/>
    <Linktodocument xmlns="a52d1a8c-627a-4127-affd-e43cbc488802">
      <Url xsi:nil="true"/>
      <Description xsi:nil="true"/>
    </Linktodocument>
    <Notes xmlns="a52d1a8c-627a-4127-affd-e43cbc488802" xsi:nil="true"/>
    <SharedWithUsers xmlns="f4191670-dbf9-4832-b939-5aeaaa587b68">
      <UserInfo>
        <DisplayName>Ure, Sara</DisplayName>
        <AccountId>518</AccountId>
        <AccountType/>
      </UserInfo>
    </SharedWithUsers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A549E152D3DE4D9F3A478A89E406FC" ma:contentTypeVersion="25" ma:contentTypeDescription="Create a new document." ma:contentTypeScope="" ma:versionID="3f28d5dcc551d165432dfa7775891b45">
  <xsd:schema xmlns:xsd="http://www.w3.org/2001/XMLSchema" xmlns:xs="http://www.w3.org/2001/XMLSchema" xmlns:p="http://schemas.microsoft.com/office/2006/metadata/properties" xmlns:ns1="http://schemas.microsoft.com/sharepoint/v3" xmlns:ns2="f4191670-dbf9-4832-b939-5aeaaa587b68" xmlns:ns3="a52d1a8c-627a-4127-affd-e43cbc488802" xmlns:ns4="bfe6e0b6-a5a6-435d-956e-8490d4b03c3e" targetNamespace="http://schemas.microsoft.com/office/2006/metadata/properties" ma:root="true" ma:fieldsID="79a35b392369bbef854736ab653aa99f" ns1:_="" ns2:_="" ns3:_="" ns4:_="">
    <xsd:import namespace="http://schemas.microsoft.com/sharepoint/v3"/>
    <xsd:import namespace="f4191670-dbf9-4832-b939-5aeaaa587b68"/>
    <xsd:import namespace="a52d1a8c-627a-4127-affd-e43cbc488802"/>
    <xsd:import namespace="bfe6e0b6-a5a6-435d-956e-8490d4b03c3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AutoTag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MediaServiceSearchProperties" minOccurs="0"/>
                <xsd:element ref="ns3:Linktodocument" minOccurs="0"/>
                <xsd:element ref="ns3:Priority" minOccurs="0"/>
                <xsd:element ref="ns3:Not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191670-dbf9-4832-b939-5aeaaa587b6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2d1a8c-627a-4127-affd-e43cbc488802" elementFormDefault="qualified">
    <xsd:import namespace="http://schemas.microsoft.com/office/2006/documentManagement/types"/>
    <xsd:import namespace="http://schemas.microsoft.com/office/infopath/2007/PartnerControls"/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33ecf46e-890a-4d8f-8227-d99d79ddb86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inktodocument" ma:index="27" nillable="true" ma:displayName="Link to document" ma:description="Link to the document to Sharepoint site/public web/doc store" ma:format="Hyperlink" ma:internalName="Linktodocument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iority" ma:index="28" nillable="true" ma:displayName="Priority" ma:format="Dropdown" ma:internalName="Priority">
      <xsd:simpleType>
        <xsd:restriction base="dms:Choice">
          <xsd:enumeration value="Low"/>
          <xsd:enumeration value="Medium"/>
          <xsd:enumeration value="Choice 3"/>
        </xsd:restriction>
      </xsd:simpleType>
    </xsd:element>
    <xsd:element name="Notes" ma:index="29" nillable="true" ma:displayName="Notes" ma:format="Dropdown" ma:internalName="No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e6e0b6-a5a6-435d-956e-8490d4b03c3e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ab1af20c-f90f-4d1e-b606-910cd3ef486d}" ma:internalName="TaxCatchAll" ma:showField="CatchAllData" ma:web="7b510ef7-da86-41c5-8de0-24cd0e2725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E9A66D-153A-46A8-9883-70483E10731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0F6F6A-E3CF-4CB5-8FEC-12F2FFC1FCDC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B226257-8B10-4117-9A63-6B1E492899F1}">
  <ds:schemaRefs>
    <ds:schemaRef ds:uri="http://purl.org/dc/terms/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bfe6e0b6-a5a6-435d-956e-8490d4b03c3e"/>
    <ds:schemaRef ds:uri="a52d1a8c-627a-4127-affd-e43cbc488802"/>
    <ds:schemaRef ds:uri="f4191670-dbf9-4832-b939-5aeaaa587b68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46B22D9C-CCB8-460C-89B2-DD8C85ADCB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4191670-dbf9-4832-b939-5aeaaa587b68"/>
    <ds:schemaRef ds:uri="a52d1a8c-627a-4127-affd-e43cbc488802"/>
    <ds:schemaRef ds:uri="bfe6e0b6-a5a6-435d-956e-8490d4b03c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Calculator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Chaddha, Ashish</dc:creator>
  <cp:keywords/>
  <dc:description/>
  <cp:lastModifiedBy>Weaver, David</cp:lastModifiedBy>
  <cp:revision/>
  <cp:lastPrinted>2024-06-04T18:04:06Z</cp:lastPrinted>
  <dcterms:created xsi:type="dcterms:W3CDTF">2024-03-07T07:24:41Z</dcterms:created>
  <dcterms:modified xsi:type="dcterms:W3CDTF">2024-06-27T13:36:01Z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0x0101000BA549E152D3DE4D9F3A478A89E406FC</vt:lpwstr>
  </property>
  <property fmtid="{D5CDD505-2E9C-101B-9397-08002B2CF9AE}" pid="3" name="MediaServiceImageTags">
    <vt:lpwstr/>
  </property>
</Properties>
</file>